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<sst xmlns="http://schemas.openxmlformats.org/spreadsheetml/2006/main" count="92" uniqueCount="45">
  <si>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</si>
  <si>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</si>
  <si>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</si>
  <si>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</si>
  <si>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</si>
  <si>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</si>
  <si>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</si>
  <si>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</si>
  <si>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</si>
  <si>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</si>
  <si>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</si>
  <si>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</si>
  <si>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</si>
  <si>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21027</t>
  </si>
  <si>
    <t>S</t>
  </si>
  <si>
    <t>21028</t>
  </si>
  <si>
    <t>7/PA</t>
  </si>
  <si>
    <t>20214E11482</t>
  </si>
  <si>
    <t>02/44</t>
  </si>
  <si>
    <t>19/2</t>
  </si>
  <si>
    <t>N</t>
  </si>
  <si>
    <t>180-2021</t>
  </si>
  <si>
    <t>9/EL_2021</t>
  </si>
  <si>
    <t>9S_PA/2021</t>
  </si>
  <si>
    <t>19/FEE</t>
  </si>
  <si>
    <t>E04</t>
  </si>
  <si>
    <t>207</t>
  </si>
  <si>
    <t>FATTPA 4_21</t>
  </si>
  <si>
    <t>226</t>
  </si>
  <si>
    <t>427</t>
  </si>
  <si>
    <t>FATTPA 5_21</t>
  </si>
  <si>
    <t>18 / PA</t>
  </si>
  <si>
    <t>21040</t>
  </si>
  <si>
    <t>38</t>
  </si>
  <si>
    <t>1078/FE</t>
  </si>
  <si>
    <t>8000550083</t>
  </si>
  <si>
    <t>740</t>
  </si>
  <si>
    <t>272</t>
  </si>
  <si>
    <t>FATTPA 11_21</t>
  </si>
  <si>
    <t>21054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</si>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</sst>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44287</v>
      </c>
      <c r="D2" s="5">
        <v>286.82</v>
      </c>
      <c r="E2" s="5">
        <v>63.1</v>
      </c>
      <c r="F2" s="5">
        <v>0</v>
      </c>
      <c r="G2" s="4">
        <v>44319</v>
      </c>
      <c r="H2" s="4">
        <v>44299</v>
      </c>
      <c r="I2" s="3">
        <v>-20</v>
      </c>
      <c r="J2" s="3" t="s">
        <v>14</v>
      </c>
      <c r="K2" s="5">
        <f aca="true" t="shared" si="0" ref="K2:K26">IF(J2="N",SUM(D2,E2,F2),SUM(D2,F2))</f>
        <v>286.82</v>
      </c>
      <c r="L2" s="5">
        <f aca="true" t="shared" si="1" ref="L2:L26">PRODUCT(I2,K2)</f>
        <v>-5736.4</v>
      </c>
    </row>
    <row r="3" spans="1:12" ht="12.75">
      <c r="A3" s="2" t="s">
        <v>12</v>
      </c>
      <c r="B3" s="3" t="s">
        <v>15</v>
      </c>
      <c r="C3" s="4">
        <v>44287</v>
      </c>
      <c r="D3" s="5">
        <v>101.18</v>
      </c>
      <c r="E3" s="5">
        <v>22.26</v>
      </c>
      <c r="F3" s="5">
        <v>0</v>
      </c>
      <c r="G3" s="4">
        <v>44319</v>
      </c>
      <c r="H3" s="4">
        <v>44299</v>
      </c>
      <c r="I3" s="3">
        <v>-20</v>
      </c>
      <c r="J3" s="3" t="s">
        <v>14</v>
      </c>
      <c r="K3" s="5">
        <f t="shared" si="0"/>
        <v>101.18</v>
      </c>
      <c r="L3" s="5">
        <f t="shared" si="1"/>
        <v>-2023.6000000000001</v>
      </c>
    </row>
    <row r="4" spans="1:12" ht="12.75">
      <c r="A4" s="2" t="s">
        <v>12</v>
      </c>
      <c r="B4" s="3" t="s">
        <v>16</v>
      </c>
      <c r="C4" s="4">
        <v>44287</v>
      </c>
      <c r="D4" s="5">
        <v>213.11</v>
      </c>
      <c r="E4" s="5">
        <v>46.88</v>
      </c>
      <c r="F4" s="5">
        <v>0</v>
      </c>
      <c r="G4" s="4">
        <v>44287</v>
      </c>
      <c r="H4" s="4">
        <v>44299</v>
      </c>
      <c r="I4" s="3">
        <v>12</v>
      </c>
      <c r="J4" s="3" t="s">
        <v>14</v>
      </c>
      <c r="K4" s="5">
        <f t="shared" si="0"/>
        <v>213.11</v>
      </c>
      <c r="L4" s="5">
        <f t="shared" si="1"/>
        <v>2557.32</v>
      </c>
    </row>
    <row r="5" spans="1:12" ht="12.75">
      <c r="A5" s="2" t="s">
        <v>12</v>
      </c>
      <c r="B5" s="3" t="s">
        <v>17</v>
      </c>
      <c r="C5" s="4">
        <v>44301</v>
      </c>
      <c r="D5" s="5">
        <v>363.46</v>
      </c>
      <c r="E5" s="5">
        <v>14.54</v>
      </c>
      <c r="F5" s="5">
        <v>0</v>
      </c>
      <c r="G5" s="4">
        <v>44331</v>
      </c>
      <c r="H5" s="4">
        <v>44316</v>
      </c>
      <c r="I5" s="3">
        <v>-15</v>
      </c>
      <c r="J5" s="3" t="s">
        <v>14</v>
      </c>
      <c r="K5" s="5">
        <f t="shared" si="0"/>
        <v>363.46</v>
      </c>
      <c r="L5" s="5">
        <f t="shared" si="1"/>
        <v>-5451.9</v>
      </c>
    </row>
    <row r="6" spans="1:12" ht="12.75">
      <c r="A6" s="2" t="s">
        <v>12</v>
      </c>
      <c r="B6" s="3" t="s">
        <v>18</v>
      </c>
      <c r="C6" s="4">
        <v>44308</v>
      </c>
      <c r="D6" s="5">
        <v>991.5</v>
      </c>
      <c r="E6" s="5">
        <v>218.13</v>
      </c>
      <c r="F6" s="5">
        <v>0</v>
      </c>
      <c r="G6" s="4">
        <v>44338</v>
      </c>
      <c r="H6" s="4">
        <v>44316</v>
      </c>
      <c r="I6" s="3">
        <v>-22</v>
      </c>
      <c r="J6" s="3" t="s">
        <v>14</v>
      </c>
      <c r="K6" s="5">
        <f t="shared" si="0"/>
        <v>991.5</v>
      </c>
      <c r="L6" s="5">
        <f t="shared" si="1"/>
        <v>-21813</v>
      </c>
    </row>
    <row r="7" spans="1:12" ht="12.75">
      <c r="A7" s="2" t="s">
        <v>12</v>
      </c>
      <c r="B7" s="3" t="s">
        <v>19</v>
      </c>
      <c r="C7" s="4">
        <v>44309</v>
      </c>
      <c r="D7" s="5">
        <v>1037.28</v>
      </c>
      <c r="E7" s="5">
        <v>63.8</v>
      </c>
      <c r="F7" s="5">
        <v>-58</v>
      </c>
      <c r="G7" s="4">
        <v>44345</v>
      </c>
      <c r="H7" s="4">
        <v>44316</v>
      </c>
      <c r="I7" s="3">
        <v>-29</v>
      </c>
      <c r="J7" s="3" t="s">
        <v>20</v>
      </c>
      <c r="K7" s="5">
        <f t="shared" si="0"/>
        <v>1043.08</v>
      </c>
      <c r="L7" s="5">
        <f t="shared" si="1"/>
        <v>-30249.32</v>
      </c>
    </row>
    <row r="8" spans="1:12" ht="12.75">
      <c r="A8" s="2" t="s">
        <v>12</v>
      </c>
      <c r="B8" s="3" t="s">
        <v>21</v>
      </c>
      <c r="C8" s="4">
        <v>44310</v>
      </c>
      <c r="D8" s="5">
        <v>180</v>
      </c>
      <c r="E8" s="5">
        <v>39.6</v>
      </c>
      <c r="F8" s="5">
        <v>0</v>
      </c>
      <c r="G8" s="4">
        <v>44340</v>
      </c>
      <c r="H8" s="4">
        <v>44319</v>
      </c>
      <c r="I8" s="3">
        <v>-21</v>
      </c>
      <c r="J8" s="3" t="s">
        <v>14</v>
      </c>
      <c r="K8" s="5">
        <f t="shared" si="0"/>
        <v>180</v>
      </c>
      <c r="L8" s="5">
        <f t="shared" si="1"/>
        <v>-3780</v>
      </c>
    </row>
    <row r="9" spans="1:12" ht="12.75">
      <c r="A9" s="2" t="s">
        <v>12</v>
      </c>
      <c r="B9" s="3" t="s">
        <v>22</v>
      </c>
      <c r="C9" s="4">
        <v>44322</v>
      </c>
      <c r="D9" s="5">
        <v>1100</v>
      </c>
      <c r="E9" s="5">
        <v>0</v>
      </c>
      <c r="F9" s="5">
        <v>0</v>
      </c>
      <c r="G9" s="4">
        <v>44352</v>
      </c>
      <c r="H9" s="4">
        <v>44329</v>
      </c>
      <c r="I9" s="3">
        <v>-23</v>
      </c>
      <c r="J9" s="3" t="s">
        <v>20</v>
      </c>
      <c r="K9" s="5">
        <f t="shared" si="0"/>
        <v>1100</v>
      </c>
      <c r="L9" s="5">
        <f t="shared" si="1"/>
        <v>-25300</v>
      </c>
    </row>
    <row r="10" spans="1:12" ht="12.75">
      <c r="A10" s="2" t="s">
        <v>12</v>
      </c>
      <c r="B10" s="3" t="s">
        <v>23</v>
      </c>
      <c r="C10" s="4">
        <v>44314</v>
      </c>
      <c r="D10" s="5">
        <v>6260</v>
      </c>
      <c r="E10" s="5">
        <v>0</v>
      </c>
      <c r="F10" s="5">
        <v>0</v>
      </c>
      <c r="G10" s="4">
        <v>44323</v>
      </c>
      <c r="H10" s="4">
        <v>44329</v>
      </c>
      <c r="I10" s="3">
        <v>6</v>
      </c>
      <c r="J10" s="3" t="s">
        <v>20</v>
      </c>
      <c r="K10" s="5">
        <f t="shared" si="0"/>
        <v>6260</v>
      </c>
      <c r="L10" s="5">
        <f t="shared" si="1"/>
        <v>37560</v>
      </c>
    </row>
    <row r="11" spans="1:12" ht="12.75">
      <c r="A11" s="2" t="s">
        <v>12</v>
      </c>
      <c r="B11" s="3" t="s">
        <v>24</v>
      </c>
      <c r="C11" s="4">
        <v>44316</v>
      </c>
      <c r="D11" s="5">
        <v>728.29</v>
      </c>
      <c r="E11" s="5">
        <v>160.22</v>
      </c>
      <c r="F11" s="5">
        <v>0</v>
      </c>
      <c r="G11" s="4">
        <v>44347</v>
      </c>
      <c r="H11" s="4">
        <v>44329</v>
      </c>
      <c r="I11" s="3">
        <v>-18</v>
      </c>
      <c r="J11" s="3" t="s">
        <v>14</v>
      </c>
      <c r="K11" s="5">
        <f t="shared" si="0"/>
        <v>728.29</v>
      </c>
      <c r="L11" s="5">
        <f t="shared" si="1"/>
        <v>-13109.22</v>
      </c>
    </row>
    <row r="12" spans="1:12" ht="12.75">
      <c r="A12" s="2" t="s">
        <v>12</v>
      </c>
      <c r="B12" s="3" t="s">
        <v>25</v>
      </c>
      <c r="C12" s="4">
        <v>44330</v>
      </c>
      <c r="D12" s="5">
        <v>131.23</v>
      </c>
      <c r="E12" s="5">
        <v>28.87</v>
      </c>
      <c r="F12" s="5">
        <v>0</v>
      </c>
      <c r="G12" s="4">
        <v>44366</v>
      </c>
      <c r="H12" s="4">
        <v>44341</v>
      </c>
      <c r="I12" s="3">
        <v>-25</v>
      </c>
      <c r="J12" s="3" t="s">
        <v>14</v>
      </c>
      <c r="K12" s="5">
        <f t="shared" si="0"/>
        <v>131.23</v>
      </c>
      <c r="L12" s="5">
        <f t="shared" si="1"/>
        <v>-3280.7499999999995</v>
      </c>
    </row>
    <row r="13" spans="1:12" ht="12.75">
      <c r="A13" s="2" t="s">
        <v>12</v>
      </c>
      <c r="B13" s="3" t="s">
        <v>26</v>
      </c>
      <c r="C13" s="4">
        <v>44335</v>
      </c>
      <c r="D13" s="5">
        <v>850</v>
      </c>
      <c r="E13" s="5">
        <v>0</v>
      </c>
      <c r="F13" s="5">
        <v>-170</v>
      </c>
      <c r="G13" s="4">
        <v>44335</v>
      </c>
      <c r="H13" s="4">
        <v>44341</v>
      </c>
      <c r="I13" s="3">
        <v>6</v>
      </c>
      <c r="J13" s="3" t="s">
        <v>20</v>
      </c>
      <c r="K13" s="5">
        <f t="shared" si="0"/>
        <v>680</v>
      </c>
      <c r="L13" s="5">
        <f t="shared" si="1"/>
        <v>4080</v>
      </c>
    </row>
    <row r="14" spans="1:12" ht="12.75">
      <c r="A14" s="2" t="s">
        <v>12</v>
      </c>
      <c r="B14" s="3" t="s">
        <v>27</v>
      </c>
      <c r="C14" s="4">
        <v>44337</v>
      </c>
      <c r="D14" s="5">
        <v>600.3</v>
      </c>
      <c r="E14" s="5">
        <v>0</v>
      </c>
      <c r="F14" s="5">
        <v>0</v>
      </c>
      <c r="G14" s="4">
        <v>44337</v>
      </c>
      <c r="H14" s="4">
        <v>44347</v>
      </c>
      <c r="I14" s="3">
        <v>10</v>
      </c>
      <c r="J14" s="3" t="s">
        <v>20</v>
      </c>
      <c r="K14" s="5">
        <f t="shared" si="0"/>
        <v>600.3</v>
      </c>
      <c r="L14" s="5">
        <f t="shared" si="1"/>
        <v>6003</v>
      </c>
    </row>
    <row r="15" spans="1:12" ht="12.75">
      <c r="A15" s="2" t="s">
        <v>12</v>
      </c>
      <c r="B15" s="3" t="s">
        <v>28</v>
      </c>
      <c r="C15" s="4">
        <v>44340</v>
      </c>
      <c r="D15" s="5">
        <v>190</v>
      </c>
      <c r="E15" s="5">
        <v>41.8</v>
      </c>
      <c r="F15" s="5">
        <v>0</v>
      </c>
      <c r="G15" s="4">
        <v>44370</v>
      </c>
      <c r="H15" s="4">
        <v>44341</v>
      </c>
      <c r="I15" s="3">
        <v>-29</v>
      </c>
      <c r="J15" s="3" t="s">
        <v>14</v>
      </c>
      <c r="K15" s="5">
        <f t="shared" si="0"/>
        <v>190</v>
      </c>
      <c r="L15" s="5">
        <f t="shared" si="1"/>
        <v>-5510</v>
      </c>
    </row>
    <row r="16" spans="1:12" ht="12.75">
      <c r="A16" s="2" t="s">
        <v>12</v>
      </c>
      <c r="B16" s="3" t="s">
        <v>29</v>
      </c>
      <c r="C16" s="4">
        <v>44337</v>
      </c>
      <c r="D16" s="5">
        <v>929</v>
      </c>
      <c r="E16" s="5">
        <v>112.75</v>
      </c>
      <c r="F16" s="5">
        <v>0</v>
      </c>
      <c r="G16" s="4">
        <v>44368</v>
      </c>
      <c r="H16" s="4">
        <v>44347</v>
      </c>
      <c r="I16" s="3">
        <v>-21</v>
      </c>
      <c r="J16" s="3" t="s">
        <v>14</v>
      </c>
      <c r="K16" s="5">
        <f t="shared" si="0"/>
        <v>929</v>
      </c>
      <c r="L16" s="5">
        <f t="shared" si="1"/>
        <v>-19509</v>
      </c>
    </row>
    <row r="17" spans="1:12" ht="12.75">
      <c r="A17" s="2" t="s">
        <v>12</v>
      </c>
      <c r="B17" s="3" t="s">
        <v>30</v>
      </c>
      <c r="C17" s="4">
        <v>44344</v>
      </c>
      <c r="D17" s="5">
        <v>100.05</v>
      </c>
      <c r="E17" s="5">
        <v>0</v>
      </c>
      <c r="F17" s="5">
        <v>0</v>
      </c>
      <c r="G17" s="4">
        <v>44344</v>
      </c>
      <c r="H17" s="4">
        <v>44347</v>
      </c>
      <c r="I17" s="3">
        <v>3</v>
      </c>
      <c r="J17" s="3" t="s">
        <v>20</v>
      </c>
      <c r="K17" s="5">
        <f t="shared" si="0"/>
        <v>100.05</v>
      </c>
      <c r="L17" s="5">
        <f t="shared" si="1"/>
        <v>300.15</v>
      </c>
    </row>
    <row r="18" spans="1:12" ht="12.75">
      <c r="A18" s="2" t="s">
        <v>12</v>
      </c>
      <c r="B18" s="3" t="s">
        <v>31</v>
      </c>
      <c r="C18" s="4">
        <v>44344</v>
      </c>
      <c r="D18" s="5">
        <v>163.28</v>
      </c>
      <c r="E18" s="5">
        <v>35.92</v>
      </c>
      <c r="F18" s="5">
        <v>0</v>
      </c>
      <c r="G18" s="4">
        <v>44377</v>
      </c>
      <c r="H18" s="4">
        <v>44347</v>
      </c>
      <c r="I18" s="3">
        <v>-30</v>
      </c>
      <c r="J18" s="3" t="s">
        <v>14</v>
      </c>
      <c r="K18" s="5">
        <f t="shared" si="0"/>
        <v>163.28</v>
      </c>
      <c r="L18" s="5">
        <f t="shared" si="1"/>
        <v>-4898.4</v>
      </c>
    </row>
    <row r="19" spans="1:12" ht="12.75">
      <c r="A19" s="2" t="s">
        <v>12</v>
      </c>
      <c r="B19" s="3" t="s">
        <v>32</v>
      </c>
      <c r="C19" s="4">
        <v>44347</v>
      </c>
      <c r="D19" s="5">
        <v>975</v>
      </c>
      <c r="E19" s="5">
        <v>214.5</v>
      </c>
      <c r="F19" s="5">
        <v>0</v>
      </c>
      <c r="G19" s="4">
        <v>44377</v>
      </c>
      <c r="H19" s="4">
        <v>44355</v>
      </c>
      <c r="I19" s="3">
        <v>-22</v>
      </c>
      <c r="J19" s="3" t="s">
        <v>14</v>
      </c>
      <c r="K19" s="5">
        <f t="shared" si="0"/>
        <v>975</v>
      </c>
      <c r="L19" s="5">
        <f t="shared" si="1"/>
        <v>-21450</v>
      </c>
    </row>
    <row r="20" spans="1:12" ht="12.75">
      <c r="A20" s="2" t="s">
        <v>12</v>
      </c>
      <c r="B20" s="3" t="s">
        <v>33</v>
      </c>
      <c r="C20" s="4">
        <v>44347</v>
      </c>
      <c r="D20" s="5">
        <v>56.91</v>
      </c>
      <c r="E20" s="5">
        <v>12.52</v>
      </c>
      <c r="F20" s="5">
        <v>0</v>
      </c>
      <c r="G20" s="4">
        <v>44377</v>
      </c>
      <c r="H20" s="4">
        <v>44355</v>
      </c>
      <c r="I20" s="3">
        <v>-22</v>
      </c>
      <c r="J20" s="3" t="s">
        <v>14</v>
      </c>
      <c r="K20" s="5">
        <f t="shared" si="0"/>
        <v>56.91</v>
      </c>
      <c r="L20" s="5">
        <f t="shared" si="1"/>
        <v>-1252.02</v>
      </c>
    </row>
    <row r="21" spans="1:12" ht="12.75">
      <c r="A21" s="2" t="s">
        <v>12</v>
      </c>
      <c r="B21" s="3" t="s">
        <v>34</v>
      </c>
      <c r="C21" s="4">
        <v>44347</v>
      </c>
      <c r="D21" s="5">
        <v>1353.6</v>
      </c>
      <c r="E21" s="5">
        <v>297.79</v>
      </c>
      <c r="F21" s="5">
        <v>0</v>
      </c>
      <c r="G21" s="4">
        <v>44408</v>
      </c>
      <c r="H21" s="4">
        <v>44361</v>
      </c>
      <c r="I21" s="3">
        <v>-47</v>
      </c>
      <c r="J21" s="3" t="s">
        <v>14</v>
      </c>
      <c r="K21" s="5">
        <f t="shared" si="0"/>
        <v>1353.6</v>
      </c>
      <c r="L21" s="5">
        <f t="shared" si="1"/>
        <v>-63619.2</v>
      </c>
    </row>
    <row r="22" spans="1:12" ht="12.75">
      <c r="A22" s="2" t="s">
        <v>12</v>
      </c>
      <c r="B22" s="3" t="s">
        <v>35</v>
      </c>
      <c r="C22" s="4">
        <v>44356</v>
      </c>
      <c r="D22" s="5">
        <v>324.9</v>
      </c>
      <c r="E22" s="5">
        <v>0</v>
      </c>
      <c r="F22" s="5">
        <v>0</v>
      </c>
      <c r="G22" s="4">
        <v>44388</v>
      </c>
      <c r="H22" s="4">
        <v>44361</v>
      </c>
      <c r="I22" s="3">
        <v>-27</v>
      </c>
      <c r="J22" s="3" t="s">
        <v>20</v>
      </c>
      <c r="K22" s="5">
        <f t="shared" si="0"/>
        <v>324.9</v>
      </c>
      <c r="L22" s="5">
        <f t="shared" si="1"/>
        <v>-8772.3</v>
      </c>
    </row>
    <row r="23" spans="1:12" ht="12.75">
      <c r="A23" s="2" t="s">
        <v>12</v>
      </c>
      <c r="B23" s="3" t="s">
        <v>36</v>
      </c>
      <c r="C23" s="4">
        <v>44363</v>
      </c>
      <c r="D23" s="5">
        <v>178.26</v>
      </c>
      <c r="E23" s="5">
        <v>39.22</v>
      </c>
      <c r="F23" s="5">
        <v>0</v>
      </c>
      <c r="G23" s="4">
        <v>44363</v>
      </c>
      <c r="H23" s="4">
        <v>44370</v>
      </c>
      <c r="I23" s="3">
        <v>7</v>
      </c>
      <c r="J23" s="3" t="s">
        <v>14</v>
      </c>
      <c r="K23" s="5">
        <f t="shared" si="0"/>
        <v>178.26</v>
      </c>
      <c r="L23" s="5">
        <f t="shared" si="1"/>
        <v>1247.82</v>
      </c>
    </row>
    <row r="24" spans="1:12" ht="12.75">
      <c r="A24" s="2" t="s">
        <v>12</v>
      </c>
      <c r="B24" s="3" t="s">
        <v>37</v>
      </c>
      <c r="C24" s="4">
        <v>44369</v>
      </c>
      <c r="D24" s="5">
        <v>280</v>
      </c>
      <c r="E24" s="5">
        <v>61.6</v>
      </c>
      <c r="F24" s="5">
        <v>0</v>
      </c>
      <c r="G24" s="4">
        <v>44399</v>
      </c>
      <c r="H24" s="4">
        <v>44370</v>
      </c>
      <c r="I24" s="3">
        <v>-29</v>
      </c>
      <c r="J24" s="3" t="s">
        <v>14</v>
      </c>
      <c r="K24" s="5">
        <f t="shared" si="0"/>
        <v>280</v>
      </c>
      <c r="L24" s="5">
        <f t="shared" si="1"/>
        <v>-8120</v>
      </c>
    </row>
    <row r="25" spans="1:12" ht="12.75">
      <c r="A25" s="2" t="s">
        <v>12</v>
      </c>
      <c r="B25" s="3" t="s">
        <v>38</v>
      </c>
      <c r="C25" s="4">
        <v>44369</v>
      </c>
      <c r="D25" s="5">
        <v>260</v>
      </c>
      <c r="E25" s="5">
        <v>57.2</v>
      </c>
      <c r="F25" s="5">
        <v>0</v>
      </c>
      <c r="G25" s="4">
        <v>44399</v>
      </c>
      <c r="H25" s="4">
        <v>44370</v>
      </c>
      <c r="I25" s="3">
        <v>-29</v>
      </c>
      <c r="J25" s="3" t="s">
        <v>14</v>
      </c>
      <c r="K25" s="5">
        <f t="shared" si="0"/>
        <v>260</v>
      </c>
      <c r="L25" s="5">
        <f t="shared" si="1"/>
        <v>-7540</v>
      </c>
    </row>
    <row r="26" spans="1:12" ht="12.75">
      <c r="A26" s="2" t="s">
        <v>12</v>
      </c>
      <c r="B26" s="3" t="s">
        <v>39</v>
      </c>
      <c r="C26" s="4">
        <v>44370</v>
      </c>
      <c r="D26" s="5">
        <v>2220</v>
      </c>
      <c r="E26" s="5">
        <v>488.4</v>
      </c>
      <c r="F26" s="5">
        <v>0</v>
      </c>
      <c r="G26" s="4">
        <v>44400</v>
      </c>
      <c r="H26" s="4">
        <v>44372</v>
      </c>
      <c r="I26" s="3">
        <v>-28</v>
      </c>
      <c r="J26" s="3" t="s">
        <v>14</v>
      </c>
      <c r="K26" s="5">
        <f t="shared" si="0"/>
        <v>2220</v>
      </c>
      <c r="L26" s="5">
        <f t="shared" si="1"/>
        <v>-62160</v>
      </c>
    </row>
    <row r="27" spans="10:12" ht="15">
      <c r="J27" s="6" t="s">
        <v>40</v>
      </c>
      <c r="K27" s="7">
        <f>SUM(K2:K26)</f>
        <v>19709.969999999998</v>
      </c>
      <c r="L27" s="8">
        <f>SUM(L2:L26)</f>
        <v>-261826.81999999998</v>
      </c>
    </row>
    <row r="32" ht="12.75">
      <c r="B32" s="9" t="s">
        <v>41</v>
      </c>
    </row>
    <row r="33" spans="1:3" ht="12.75">
      <c r="A33" s="10" t="s">
        <v>42</v>
      </c>
      <c r="B33" s="9" t="s">
        <v>43</v>
      </c>
      <c r="C33" s="11">
        <f>L27/K27</f>
        <v>-13.283978615898452</v>
      </c>
    </row>
    <row r="34" ht="12.75">
      <c r="B34" s="9" t="s">
        <v>44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dcterms:created xsi:type="dcterms:W3CDTF">2021-07-01T10:32:06Z</dcterms:created>
  <dcterms:modified xsi:type="dcterms:W3CDTF">2021-07-01T10:32:07Z</dcterms:modified>
  <cp:category/>
  <cp:version/>
  <cp:contentType/>
  <cp:contentStatus/>
</cp:coreProperties>
</file>